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MOWY\UMOWY AEZ\postępowanie baterie 2021\"/>
    </mc:Choice>
  </mc:AlternateContent>
  <xr:revisionPtr revIDLastSave="0" documentId="13_ncr:1_{7AE04189-0CF9-4CE3-B745-A654806930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UM" sheetId="4" r:id="rId1"/>
    <sheet name="Arkusz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4" l="1"/>
  <c r="J36" i="4" s="1"/>
  <c r="K36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7" i="4"/>
  <c r="H38" i="4"/>
  <c r="H39" i="4"/>
  <c r="H40" i="4"/>
  <c r="H41" i="4"/>
  <c r="H42" i="4"/>
  <c r="H43" i="4"/>
  <c r="H7" i="4"/>
  <c r="J43" i="4" l="1"/>
  <c r="K43" i="4" s="1"/>
  <c r="J40" i="4"/>
  <c r="K40" i="4" s="1"/>
  <c r="J39" i="4"/>
  <c r="K39" i="4" s="1"/>
  <c r="J35" i="4"/>
  <c r="K35" i="4" s="1"/>
  <c r="J34" i="4"/>
  <c r="K34" i="4" s="1"/>
  <c r="J30" i="4"/>
  <c r="K30" i="4" s="1"/>
  <c r="J26" i="4"/>
  <c r="K26" i="4" s="1"/>
  <c r="J22" i="4"/>
  <c r="K22" i="4" s="1"/>
  <c r="J18" i="4"/>
  <c r="K18" i="4" s="1"/>
  <c r="J14" i="4"/>
  <c r="K14" i="4" s="1"/>
  <c r="J10" i="4"/>
  <c r="K10" i="4" s="1"/>
  <c r="J42" i="4" l="1"/>
  <c r="K42" i="4" s="1"/>
  <c r="J38" i="4"/>
  <c r="K38" i="4" s="1"/>
  <c r="J33" i="4"/>
  <c r="K33" i="4" s="1"/>
  <c r="J29" i="4"/>
  <c r="K29" i="4" s="1"/>
  <c r="J25" i="4"/>
  <c r="K25" i="4" s="1"/>
  <c r="J21" i="4"/>
  <c r="K21" i="4" s="1"/>
  <c r="J17" i="4"/>
  <c r="K17" i="4" s="1"/>
  <c r="J13" i="4"/>
  <c r="K13" i="4" s="1"/>
  <c r="J9" i="4"/>
  <c r="K9" i="4" s="1"/>
  <c r="J8" i="4"/>
  <c r="K8" i="4" s="1"/>
  <c r="J12" i="4"/>
  <c r="K12" i="4" s="1"/>
  <c r="J16" i="4"/>
  <c r="K16" i="4" s="1"/>
  <c r="J20" i="4"/>
  <c r="K20" i="4" s="1"/>
  <c r="J24" i="4"/>
  <c r="K24" i="4" s="1"/>
  <c r="J28" i="4"/>
  <c r="K28" i="4" s="1"/>
  <c r="J32" i="4"/>
  <c r="K32" i="4" s="1"/>
  <c r="J37" i="4"/>
  <c r="K37" i="4" s="1"/>
  <c r="J41" i="4"/>
  <c r="K41" i="4" s="1"/>
  <c r="J7" i="4"/>
  <c r="K7" i="4" s="1"/>
  <c r="J11" i="4"/>
  <c r="K11" i="4" s="1"/>
  <c r="J15" i="4"/>
  <c r="K15" i="4" s="1"/>
  <c r="J19" i="4"/>
  <c r="K19" i="4" s="1"/>
  <c r="J23" i="4"/>
  <c r="K23" i="4" s="1"/>
  <c r="J27" i="4"/>
  <c r="K27" i="4" s="1"/>
  <c r="J31" i="4"/>
  <c r="K31" i="4" s="1"/>
  <c r="K44" i="4" l="1"/>
</calcChain>
</file>

<file path=xl/sharedStrings.xml><?xml version="1.0" encoding="utf-8"?>
<sst xmlns="http://schemas.openxmlformats.org/spreadsheetml/2006/main" count="165" uniqueCount="89">
  <si>
    <t>szt.</t>
  </si>
  <si>
    <r>
      <t>Akumulatory niklowo-wodorkowe o symbolu AAA</t>
    </r>
    <r>
      <rPr>
        <sz val="10"/>
        <rFont val="Arial"/>
        <family val="2"/>
        <charset val="238"/>
      </rPr>
      <t xml:space="preserve"> i pojemności 900-1000 mAh oraz napięciu 1.2 V.</t>
    </r>
  </si>
  <si>
    <r>
      <t xml:space="preserve">Akumulatory niklowo-wodorkowe o symbolu AA </t>
    </r>
    <r>
      <rPr>
        <sz val="10"/>
        <rFont val="Arial"/>
        <family val="2"/>
        <charset val="238"/>
      </rPr>
      <t>i pojemności 2400-2500 mAh oraz napięciu 1.2 V.</t>
    </r>
  </si>
  <si>
    <r>
      <t xml:space="preserve">Ładowarka procesorowa:
</t>
    </r>
    <r>
      <rPr>
        <sz val="10"/>
        <rFont val="Arial"/>
        <family val="2"/>
        <charset val="238"/>
      </rPr>
      <t>z wyświetlaczem LCD wskazującym pomiar pojemności i rozładowywania,
Może ładować  4 ogniwa Ni-MH i Ni-Cd o rozmiarach AAA i AA.
W każdym slocie można wybrać oddzielnie tryb pracy ładowarki.</t>
    </r>
  </si>
  <si>
    <t xml:space="preserve">Bateria litowa Guzikowa CR2032  3V </t>
  </si>
  <si>
    <t xml:space="preserve">Bateria litowa 6LR61/6F22 9V </t>
  </si>
  <si>
    <t xml:space="preserve">Bateria litowa AAA LR3 1,5V </t>
  </si>
  <si>
    <t xml:space="preserve">Bateria litowa AA LR6 1,5V </t>
  </si>
  <si>
    <t xml:space="preserve">Bateria alkaiczna 6LR61 9V </t>
  </si>
  <si>
    <t xml:space="preserve">Bateria alkaiczna AAA LR3 1,5V </t>
  </si>
  <si>
    <t xml:space="preserve">Bateria alkaiczna R20 1.5 V </t>
  </si>
  <si>
    <t xml:space="preserve">Bateria alkaiczna AA LR6 1,5V </t>
  </si>
  <si>
    <t>op.</t>
  </si>
  <si>
    <r>
      <rPr>
        <b/>
        <sz val="10"/>
        <rFont val="Arial"/>
        <family val="2"/>
        <charset val="238"/>
      </rPr>
      <t>Płyta BD-RE Blu-Ray</t>
    </r>
    <r>
      <rPr>
        <sz val="10"/>
        <rFont val="Arial"/>
        <family val="2"/>
        <charset val="238"/>
      </rPr>
      <t>:
pojemność 25GB,
prędkość zapisu 2x,
opakowanie po 10</t>
    </r>
    <r>
      <rPr>
        <sz val="10"/>
        <color indexed="63"/>
        <rFont val="Arial"/>
        <family val="2"/>
        <charset val="238"/>
      </rPr>
      <t xml:space="preserve"> szt.</t>
    </r>
  </si>
  <si>
    <r>
      <rPr>
        <b/>
        <sz val="10"/>
        <rFont val="Arial"/>
        <family val="2"/>
        <charset val="238"/>
      </rPr>
      <t>Płyta BD-RE Blu-Ray</t>
    </r>
    <r>
      <rPr>
        <sz val="10"/>
        <rFont val="Arial"/>
        <family val="2"/>
        <charset val="238"/>
      </rPr>
      <t>:
pojemność 25GB,
prędkość zapisu 2x,
opakowanie Box</t>
    </r>
  </si>
  <si>
    <r>
      <rPr>
        <b/>
        <sz val="10"/>
        <rFont val="Arial"/>
        <family val="2"/>
        <charset val="238"/>
      </rPr>
      <t>Płyta BD-R Blu-Ray</t>
    </r>
    <r>
      <rPr>
        <sz val="10"/>
        <rFont val="Arial"/>
        <family val="2"/>
        <charset val="238"/>
      </rPr>
      <t>:
pojemność 25GB,
prędkość zapisu 6x,
opakowanie po 10</t>
    </r>
    <r>
      <rPr>
        <sz val="10"/>
        <color indexed="63"/>
        <rFont val="Arial"/>
        <family val="2"/>
        <charset val="238"/>
      </rPr>
      <t xml:space="preserve"> szt.</t>
    </r>
  </si>
  <si>
    <r>
      <rPr>
        <b/>
        <sz val="10"/>
        <rFont val="Arial"/>
        <family val="2"/>
        <charset val="238"/>
      </rPr>
      <t>Płyta BD-R Blu-Ray</t>
    </r>
    <r>
      <rPr>
        <sz val="10"/>
        <rFont val="Arial"/>
        <family val="2"/>
        <charset val="238"/>
      </rPr>
      <t>:
pojemność 25GB,
prędkość zapisu 6x,
opakowanie Box</t>
    </r>
  </si>
  <si>
    <r>
      <t xml:space="preserve">Płyta DVD-RW:
</t>
    </r>
    <r>
      <rPr>
        <sz val="10"/>
        <rFont val="Arial"/>
        <family val="2"/>
        <charset val="238"/>
      </rPr>
      <t>pojemność 4,7GB,
prędkość zapisu 4X,
opakowanie typu Slim,
1000 cykli powtórnego zapisu,
z możliwością opisywania płyty za pomocą markerów</t>
    </r>
  </si>
  <si>
    <r>
      <t xml:space="preserve">Płyta DVD-R:
</t>
    </r>
    <r>
      <rPr>
        <sz val="10"/>
        <rFont val="Arial"/>
        <family val="2"/>
        <charset val="238"/>
      </rPr>
      <t>pojemność  4,7GB,
prędkośc zapisu 16X,
opakowanie po 25 szt.,
z możliwością zadruku za pomocą drukarki atramentowej</t>
    </r>
  </si>
  <si>
    <r>
      <t xml:space="preserve">Płyta DVD-R:
</t>
    </r>
    <r>
      <rPr>
        <sz val="10"/>
        <rFont val="Arial"/>
        <family val="2"/>
        <charset val="238"/>
      </rPr>
      <t>pojemność 4,7GB,
prędkość zapisu 16X,
opakowanie  po 50 szt.</t>
    </r>
  </si>
  <si>
    <r>
      <t xml:space="preserve">Płyta DVD-R:
</t>
    </r>
    <r>
      <rPr>
        <sz val="10"/>
        <rFont val="Arial"/>
        <family val="2"/>
        <charset val="238"/>
      </rPr>
      <t>pojemność 4,7GB,
prędkość zapisu 16X,
opakowanie  po 25 szt.</t>
    </r>
  </si>
  <si>
    <r>
      <t xml:space="preserve">Płyta DVD-R:
</t>
    </r>
    <r>
      <rPr>
        <sz val="10"/>
        <rFont val="Arial"/>
        <family val="2"/>
        <charset val="238"/>
      </rPr>
      <t>pojemność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4,7GB,
prędkość zapisu 16X,
opakowanie typu slim</t>
    </r>
  </si>
  <si>
    <r>
      <t xml:space="preserve">Płyta DVD-R:
</t>
    </r>
    <r>
      <rPr>
        <sz val="10"/>
        <rFont val="Arial"/>
        <family val="2"/>
        <charset val="238"/>
      </rPr>
      <t>pojemność 4,7 GB,
prędkość zapisu 8X,
zgodna ze standardem DICOM,
opakowanie typu Jewel Case,
przystosowana do długiej archiwizacji</t>
    </r>
  </si>
  <si>
    <r>
      <t xml:space="preserve">Płyta DVD+RW: 
</t>
    </r>
    <r>
      <rPr>
        <sz val="10"/>
        <rFont val="Arial"/>
        <family val="2"/>
        <charset val="238"/>
      </rPr>
      <t>pojemność  4,7GB,
prędkość zapisu 4X,
opakowanie typu Slim,
1000 cykli powtórnego zapisu,
z możliwością opisywania płyty za pomocą markerów</t>
    </r>
  </si>
  <si>
    <r>
      <t xml:space="preserve">Płyta DVD+R DL: 
</t>
    </r>
    <r>
      <rPr>
        <sz val="10"/>
        <rFont val="Arial"/>
        <family val="2"/>
        <charset val="238"/>
      </rPr>
      <t>pojemność 8,5GB,
prędkość zapisu 8X,
opakowanie po 25 szt,
z możliwością opisywania płyty za pomocą markerów</t>
    </r>
  </si>
  <si>
    <r>
      <t xml:space="preserve">Płyta DVD+R DL: 
</t>
    </r>
    <r>
      <rPr>
        <sz val="10"/>
        <rFont val="Arial"/>
        <family val="2"/>
        <charset val="238"/>
      </rPr>
      <t>pojemność 8,5GB,
prędkość zapisu 8X,
opakowanie typu Jewel Case,
z możliwością opisywania płyty za pomocą markerów</t>
    </r>
  </si>
  <si>
    <r>
      <t xml:space="preserve">Płyta DVD+R: 
</t>
    </r>
    <r>
      <rPr>
        <sz val="10"/>
        <rFont val="Arial"/>
        <family val="2"/>
        <charset val="238"/>
      </rPr>
      <t>pojemność 4,7GB, 
prędkość zapisu 16X,
opakowanie po 100 szt.,
z możliwością opisywania płyty za pomocą markerów</t>
    </r>
  </si>
  <si>
    <r>
      <t xml:space="preserve">Płyta DVD+R: 
</t>
    </r>
    <r>
      <rPr>
        <sz val="10"/>
        <rFont val="Arial"/>
        <family val="2"/>
        <charset val="238"/>
      </rPr>
      <t>pojemność 4,7GB, 
prędkość zapisu 16X,
opakowanie po 50 szt.,
z możliwością opisywania płyty za pomocą markerów</t>
    </r>
  </si>
  <si>
    <r>
      <t xml:space="preserve">Płyta DVD+R:
</t>
    </r>
    <r>
      <rPr>
        <sz val="10"/>
        <rFont val="Arial"/>
        <family val="2"/>
        <charset val="238"/>
      </rPr>
      <t xml:space="preserve">pojemność 4,7GB, 
prędkość zapisu 16X,
opakowanie po 25 szt.,
z możliwością zadruku za pomocą drukarki atramentowej </t>
    </r>
  </si>
  <si>
    <r>
      <t xml:space="preserve">Płyta DVD+R:
</t>
    </r>
    <r>
      <rPr>
        <sz val="10"/>
        <rFont val="Arial"/>
        <family val="2"/>
        <charset val="238"/>
      </rPr>
      <t>pojemność 4,7GB,
prędkość zapisu 16X,
opakowanie po 10 szt.,
powierzchnia - lightscribe</t>
    </r>
  </si>
  <si>
    <r>
      <t xml:space="preserve">Płyta DVD+R: 
</t>
    </r>
    <r>
      <rPr>
        <sz val="10"/>
        <rFont val="Arial"/>
        <family val="2"/>
        <charset val="238"/>
      </rPr>
      <t>pojemność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4,7GB;
prędkość zapisu 16X,
opakowanie typu Slimcase,
z możliwością opisywania płyty za pomocą markerów</t>
    </r>
  </si>
  <si>
    <r>
      <t>Płyta DVD+R:</t>
    </r>
    <r>
      <rPr>
        <sz val="10"/>
        <rFont val="Arial"/>
        <family val="2"/>
        <charset val="238"/>
      </rPr>
      <t xml:space="preserve"> 
pojemność 4,7GB, 
prędkośc zapisu 16X, 
opakowanie typu Jewel Case</t>
    </r>
  </si>
  <si>
    <r>
      <t>Płyta CD-RW:</t>
    </r>
    <r>
      <rPr>
        <sz val="10"/>
        <rFont val="Arial"/>
        <family val="2"/>
        <charset val="238"/>
      </rPr>
      <t xml:space="preserve"> 
pojemność 700 MB,
długość zapisu 80 min., 
prędkość zapisu 12X, 
powyżej 1000 cykli powtórnego zapisu, 
opakowanie po 10 szt.</t>
    </r>
  </si>
  <si>
    <r>
      <t xml:space="preserve">Płyta CD-R: 
</t>
    </r>
    <r>
      <rPr>
        <sz val="10"/>
        <rFont val="Arial"/>
        <family val="2"/>
        <charset val="238"/>
      </rPr>
      <t>pojemność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700MB, 
długość zapisu 80 min., 
prędkość zapisu 52X, 
opakowanie po 100 szt.</t>
    </r>
  </si>
  <si>
    <r>
      <t xml:space="preserve">Płyta CD-R: 
</t>
    </r>
    <r>
      <rPr>
        <sz val="10"/>
        <rFont val="Arial"/>
        <family val="2"/>
        <charset val="238"/>
      </rPr>
      <t>pojemność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700MB, 
długość zapisu 80 min., 
prędkość zapisu 52X, 
opakowanie po 50 szt.</t>
    </r>
  </si>
  <si>
    <r>
      <t xml:space="preserve">Płyta CD-R: 
</t>
    </r>
    <r>
      <rPr>
        <sz val="10"/>
        <rFont val="Arial"/>
        <family val="2"/>
        <charset val="238"/>
      </rPr>
      <t>pojemność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700MB, 
długość zapisu 80 min., 
prędkość zapisu 52X, 
opakowanie po 25 szt.</t>
    </r>
  </si>
  <si>
    <r>
      <t xml:space="preserve">Płyta CD-R: 
</t>
    </r>
    <r>
      <rPr>
        <sz val="10"/>
        <rFont val="Arial"/>
        <family val="2"/>
        <charset val="238"/>
      </rPr>
      <t>pojemność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700MB, 
długość zapisu 80 min., 
prędkość zapisu 52X, 
opakowanie po 10 szt.</t>
    </r>
  </si>
  <si>
    <t>szt</t>
  </si>
  <si>
    <r>
      <t xml:space="preserve">Płyta CD-R: 
</t>
    </r>
    <r>
      <rPr>
        <sz val="10"/>
        <rFont val="Arial"/>
        <family val="2"/>
        <charset val="238"/>
      </rPr>
      <t>pojemność 700MB, 
długość zapisu 80min., 
prędkość zapisu 52X, 
opakowanie typu Slimcase</t>
    </r>
  </si>
  <si>
    <t>11=8+10</t>
  </si>
  <si>
    <t>10=8*9</t>
  </si>
  <si>
    <t>8=5*7</t>
  </si>
  <si>
    <t>Wartość Brutto</t>
  </si>
  <si>
    <t>Kwota VAT</t>
  </si>
  <si>
    <t>Stawka VAT</t>
  </si>
  <si>
    <t>Wartość netto</t>
  </si>
  <si>
    <t>Cena jednostkowa netto</t>
  </si>
  <si>
    <t>Jednostka miary</t>
  </si>
  <si>
    <t>ilość</t>
  </si>
  <si>
    <t>Parametry techniczne oferowanego produktu, należy wypełnić poprzez podanie parametru lub wpisanie tak/nie, zależnie od wytycznych w tabeli</t>
  </si>
  <si>
    <t>Nazwa oraz producent oferowanego produktu</t>
  </si>
  <si>
    <t>Przedmiot zamówienia oraz minimalne parametry techniczne</t>
  </si>
  <si>
    <t>Lp.</t>
  </si>
  <si>
    <t>Razem:</t>
  </si>
  <si>
    <t>Nazwa ………………..
(należy podać)
Producent ………………..
(należy podać)</t>
  </si>
  <si>
    <t>pojemność 700MB: ...... (należy podać);
Długość zapisu 80 min.: ...... (należy podać);
Prędkość zapisu 52X: ...... (należy podać);
Opakowanie typu Slimcase: ...... (tak/nie)</t>
  </si>
  <si>
    <t>pojemność 700MB: ...... (należy podać);
Długość zapisu 80 min.: ...... (należy podać);
Prędkość zapisu 52X: ...... (należy podać);
Opakowanie po 10 szt.: ...... (tak/nie)</t>
  </si>
  <si>
    <t>pojemność  700MB: ...... (należy podać);
Długość zapisu  80 min.: ...... (należy podać);
Prędkość zapisu  52X: ...... (należy podać);
Opakowanie po 25 szt.: ...... (tak/nie)</t>
  </si>
  <si>
    <t>pojemność 700MB: ...... (należy podać);
Długość zapisu 80 min.: ...... (należy podać);
Prędkość zapisu 52X: ...... (należy podać);
Opakowanie po 50 szt.: ....... (tak/nie)</t>
  </si>
  <si>
    <t>pojemność 700MB: ...... (należy podać);
Długość zapisu 80 min.: ...... (należy podać);
Prędkość zapisu  52X: ...... (należy podać);
Opakowanie po 100 szt.: ...... (tak/nie)</t>
  </si>
  <si>
    <t>Pojemność 700MB: ...... (należy podać);
Długość zapisu 80 min.: ...... (tak/nie);
Prędkość zapisu 12X: ...... (należy podać);
Powyżej 1000 cykli powtórnego zapisu: ...... (tak/nie);
Opakowanie po 10 szt.: ...... (tak/nie)</t>
  </si>
  <si>
    <t>Pojemność 4,7GB: ...... (należy podać);
Prędkość zapisu 16X: ...... (należy podać);
Opakowanie typu Jewel Case: ...... (tak/nie)</t>
  </si>
  <si>
    <t>Pojemność 4,7GB: ...... (należy podać);
Prędkość zapisu 16X: ...... (należy podać);
Opakowanie typu Slimcase: ...... (tak/nie);
Opisywania płyty za pomocą markerów: ...... (tak/nie)</t>
  </si>
  <si>
    <t>Pojemność 4,7GB: ...... (należy podać);
Prędkość zapisu 16X: ...... (należy podać);
Opakowanie po 10 szt.: ...... (tak/nie);
Powierzchnia - lightscribe: ...... (tak/nie)</t>
  </si>
  <si>
    <t>Pojemność 4,7GB: ...... (należy podać);
Prędkość zapisu 16X: ...... (należy podać);
Opakowanie po 25 szt.: ...... (tak/nie);
Możliwość zadruku za pomocą drukarki atramentowej: ...... (tak/nie)</t>
  </si>
  <si>
    <t>Pojemność  4,7GB: ...... (należy podać);
Prędkość zapisu 16X: ...... (należy podać);
Opakowanie po 50 szt.: ...... (tak/nie);
Możliwość opisywania płyty za pomocą markerów: ...... (tak/nie)</t>
  </si>
  <si>
    <t>Pojemność 4,7GB: ...... (należy podać);
Prędkość zapisu  16X: ....... (należy podać);
Opakowanie po 100 szt.: ...... (tak/nie);
Możliwość opisywania płyty za pomocą markerów: ...... (tak/nie)</t>
  </si>
  <si>
    <t>Pojemność min. 8,5GB: ...... (należy podać);
Prędkość zapisu min. 8X :  ...... (należy podać);
Opakowanie typu Jewel Case: ...... (tak/nie);
Możliwość opisywania płyty za pomocą markerów: ...... (tak/nie)</t>
  </si>
  <si>
    <t>Pojemność 8,5GB: ...... (należy podać);
Prędkość zapisu  8X: ...... (należy podać);
Opakowanie po 25 szt.: ...... (tak/nie);
Możliwość opisywania płyty za pomocą markerów: ...... (tak/nie)</t>
  </si>
  <si>
    <t>Pojemność 4,7GB: ...... (należy podać);
Prędkość zapisu  4X: ...... (należy podać);
Powyżej 1000 cykli powtórnego zapisu: ...... (tak/nie);
Opakowanie typu Slim: ...... (tak/nie);
Możliwość opisywania płyty za pomocą markerów: ...... (tak/nie)</t>
  </si>
  <si>
    <t>Pojemność 4,7GB: ...... (należy podać);
Prędkość zapisu 8X: ...... (należy podać);
Zgodność ze standardem DICOM: ...... (tak/nie);
Opakowanie typu Jewel Case: ...... (tak/nie);
Przystosowana do długiej archiwizacji: ......  (tak/nie)</t>
  </si>
  <si>
    <t>Pojemność 4,7GB: ...... (należy podać);
Prędkość zapisu 16X: ...... (należy podać);
Opakowanie typu Slim: ...... (tak/nie)</t>
  </si>
  <si>
    <t>Pojemność 4,7GB: ...... (należy podać);
Prędkość zapisu 16X: ...... (należy podać);
Opakowanie po 25 szt.: ...... (tak/nie)</t>
  </si>
  <si>
    <t>Pojemność min. 4,7GB: ....... (należy podać);
Prędkość zapisu min. 16X: ...... (należy podać);
Opakowanie po 50 szt.: ...... (tak/nie)</t>
  </si>
  <si>
    <t>Pojemność 4,7GB: ...... (należy podać);
Prędkość zapisu 16X: ...... (należy podać);
Opakowanie po 25 szt.: ...... (tak/nie;
Możliwość zadruku za pomocą drukarki atramentowej: ...... (tak/nie)</t>
  </si>
  <si>
    <t>Pojemność  4,7GB:  ...... (należy podać);
Prędkość zapisu  4X: ...... (należy podać);
Opakowanie typu Slim: ...... (tak/nie);
Powyżej 1000 cykli powtórnego zapisu: ...... (tak/nie);
Możliwość opisywania płyty za pomocą markerów: ...... (tak/nie)</t>
  </si>
  <si>
    <t>Pojemność 25GB: ...... (należy podać);
Prędkość zapisu min. 6X: ...... (należy podać);
Opakowanie typu Box: ...... (tak/nie)</t>
  </si>
  <si>
    <t>Pojemność 25GB: ...... (należy podać);
Prędkość zapisu  6X: ...... (należy podać);
Opakowanie po 10 szt.: ...... (tak/nie)</t>
  </si>
  <si>
    <t>Pojemność 25GB: ...... (należy podać);
Prędkość zapisu 2X: ...... (należy podać);
Opakowanie typu Box: ...... (tak/nie)</t>
  </si>
  <si>
    <t>Pojemność 25GB:  ...... (należy podać);
Prędkość zapisu  2X: ...... . (należy podać);
Opakowanie po 10 szt.: ...... (tak/nie)</t>
  </si>
  <si>
    <t>Napięcie 1,5V: ...... (tak/nie)</t>
  </si>
  <si>
    <t>Napięcie 9V: ...... (tak/nie)</t>
  </si>
  <si>
    <t>Napięcie3V: ...... (tak/nie)</t>
  </si>
  <si>
    <t xml:space="preserve">Ilośc miejsc do ładowania ogniw 4 Ni-MH i Ni-Cd o rozmiarach AAA i AA: ...... (należy podać),
Wyświetlacz LCD  wskazującym pomiar pojemności i rozładowywania: ...... (tak/nie),
W każdym slocie można wybrać oddzielnie tryb pracy ładowarki: ...... (tak/nie)   </t>
  </si>
  <si>
    <t>niklowo-wodorkowe AA: ...... (tak/nie), 
Napięcie 1,2V: ...... (należy podać),
Pojemność 2400-2500 mAh: ...... (tak/nie)</t>
  </si>
  <si>
    <t xml:space="preserve">Załącznik nr 2 - Opis przedmiotu zamówienia i formularz cenowy </t>
  </si>
  <si>
    <t>niklowo-wodorkowe AAA: ...... (tak/nie), 
Napięcie 1,2V: ...... (należy podać),
Pojemność 900-1000 mAh: ...... (należy podać)</t>
  </si>
  <si>
    <t>Bateria alkaiczna LR14 1,5V</t>
  </si>
  <si>
    <t>Sprawa nr ATZ_AT_ATZ_2021_EL_1468_2021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</si>
</sst>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4" fontId="7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/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1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Alignment="1">
      <alignment vertical="top"/>
    </xf>
    <xf numFmtId="0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0" fillId="2" borderId="5" xfId="0" applyFill="1" applyBorder="1"/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2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wrapText="1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D663-5A46-43F2-8A16-FAF324297179}">
  <sheetPr>
    <pageSetUpPr fitToPage="1"/>
  </sheetPr>
  <dimension ref="A1:N47"/>
  <sheetViews>
    <sheetView tabSelected="1" zoomScale="85" zoomScaleNormal="85" workbookViewId="0">
      <selection activeCell="A3" sqref="A3:K3"/>
    </sheetView>
  </sheetViews>
  <sheetFormatPr defaultRowHeight="99.95" customHeight="1" x14ac:dyDescent="0.2"/>
  <cols>
    <col min="1" max="1" width="5.28515625" style="5" customWidth="1"/>
    <col min="2" max="2" width="87.140625" style="5" customWidth="1"/>
    <col min="3" max="3" width="24" style="5" customWidth="1"/>
    <col min="4" max="4" width="58.140625" style="5" customWidth="1"/>
    <col min="5" max="5" width="16.28515625" style="46" customWidth="1"/>
    <col min="6" max="6" width="9.28515625" style="5" customWidth="1"/>
    <col min="7" max="7" width="13.140625" style="6" customWidth="1"/>
    <col min="8" max="8" width="17.28515625" style="6" customWidth="1"/>
    <col min="9" max="9" width="6.42578125" style="6" customWidth="1"/>
    <col min="10" max="10" width="13.85546875" style="6" customWidth="1"/>
    <col min="11" max="11" width="15.85546875" style="6" customWidth="1"/>
    <col min="12" max="13" width="9.140625" style="14"/>
    <col min="14" max="16384" width="9.140625" style="5"/>
  </cols>
  <sheetData>
    <row r="1" spans="1:14" ht="15" x14ac:dyDescent="0.2">
      <c r="A1" s="29"/>
      <c r="B1" s="30"/>
      <c r="C1" s="30"/>
      <c r="D1" s="30"/>
      <c r="E1" s="42"/>
      <c r="F1" s="30"/>
      <c r="G1" s="31"/>
      <c r="H1" s="48"/>
      <c r="I1" s="48"/>
      <c r="J1" s="48"/>
      <c r="K1" s="49"/>
    </row>
    <row r="2" spans="1:14" ht="15" x14ac:dyDescent="0.2">
      <c r="A2" s="32"/>
      <c r="B2" s="33"/>
      <c r="C2" s="34"/>
      <c r="D2" s="34"/>
      <c r="E2" s="43"/>
      <c r="F2" s="34"/>
      <c r="G2" s="35"/>
      <c r="H2" s="35"/>
      <c r="I2" s="35"/>
      <c r="J2" s="35"/>
      <c r="K2" s="36"/>
    </row>
    <row r="3" spans="1:14" ht="30" customHeight="1" thickBot="1" x14ac:dyDescent="0.3">
      <c r="A3" s="50" t="s">
        <v>88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4" ht="30.75" customHeight="1" thickBot="1" x14ac:dyDescent="0.25">
      <c r="A4" s="40"/>
      <c r="B4" s="56" t="s">
        <v>85</v>
      </c>
      <c r="C4" s="57"/>
      <c r="D4" s="57"/>
      <c r="E4" s="57"/>
      <c r="F4" s="57"/>
      <c r="G4" s="57"/>
      <c r="H4" s="57"/>
      <c r="I4" s="57"/>
      <c r="J4" s="57"/>
      <c r="K4" s="41"/>
    </row>
    <row r="5" spans="1:14" ht="41.25" customHeight="1" x14ac:dyDescent="0.2">
      <c r="A5" s="37" t="s">
        <v>52</v>
      </c>
      <c r="B5" s="37" t="s">
        <v>51</v>
      </c>
      <c r="C5" s="37" t="s">
        <v>50</v>
      </c>
      <c r="D5" s="37" t="s">
        <v>49</v>
      </c>
      <c r="E5" s="37" t="s">
        <v>48</v>
      </c>
      <c r="F5" s="37" t="s">
        <v>47</v>
      </c>
      <c r="G5" s="38" t="s">
        <v>46</v>
      </c>
      <c r="H5" s="38" t="s">
        <v>45</v>
      </c>
      <c r="I5" s="39" t="s">
        <v>44</v>
      </c>
      <c r="J5" s="38" t="s">
        <v>43</v>
      </c>
      <c r="K5" s="38" t="s">
        <v>42</v>
      </c>
    </row>
    <row r="6" spans="1:14" ht="42.75" customHeight="1" x14ac:dyDescent="0.2">
      <c r="A6" s="7">
        <v>1</v>
      </c>
      <c r="B6" s="7">
        <v>2</v>
      </c>
      <c r="C6" s="7">
        <v>3</v>
      </c>
      <c r="D6" s="7">
        <v>4</v>
      </c>
      <c r="E6" s="1">
        <v>5</v>
      </c>
      <c r="F6" s="7">
        <v>6</v>
      </c>
      <c r="G6" s="8">
        <v>7</v>
      </c>
      <c r="H6" s="8" t="s">
        <v>41</v>
      </c>
      <c r="I6" s="8">
        <v>9</v>
      </c>
      <c r="J6" s="8" t="s">
        <v>40</v>
      </c>
      <c r="K6" s="8" t="s">
        <v>39</v>
      </c>
    </row>
    <row r="7" spans="1:14" ht="63.75" x14ac:dyDescent="0.2">
      <c r="A7" s="2">
        <v>1</v>
      </c>
      <c r="B7" s="3" t="s">
        <v>38</v>
      </c>
      <c r="C7" s="4" t="s">
        <v>54</v>
      </c>
      <c r="D7" s="4" t="s">
        <v>55</v>
      </c>
      <c r="E7" s="44">
        <v>10</v>
      </c>
      <c r="F7" s="25" t="s">
        <v>37</v>
      </c>
      <c r="G7" s="47"/>
      <c r="H7" s="26">
        <f>G7*E7</f>
        <v>0</v>
      </c>
      <c r="I7" s="27">
        <v>0.23</v>
      </c>
      <c r="J7" s="26">
        <f t="shared" ref="J7:J31" si="0">H7*23%</f>
        <v>0</v>
      </c>
      <c r="K7" s="26">
        <f t="shared" ref="K7:K31" si="1">H7+J7</f>
        <v>0</v>
      </c>
      <c r="L7" s="18"/>
    </row>
    <row r="8" spans="1:14" ht="63.75" x14ac:dyDescent="0.2">
      <c r="A8" s="2">
        <v>2</v>
      </c>
      <c r="B8" s="3" t="s">
        <v>36</v>
      </c>
      <c r="C8" s="4" t="s">
        <v>54</v>
      </c>
      <c r="D8" s="4" t="s">
        <v>56</v>
      </c>
      <c r="E8" s="44">
        <v>5</v>
      </c>
      <c r="F8" s="25" t="s">
        <v>12</v>
      </c>
      <c r="G8" s="47"/>
      <c r="H8" s="26">
        <f t="shared" ref="H8:H43" si="2">G8*E8</f>
        <v>0</v>
      </c>
      <c r="I8" s="27">
        <v>0.23</v>
      </c>
      <c r="J8" s="26">
        <f t="shared" si="0"/>
        <v>0</v>
      </c>
      <c r="K8" s="26">
        <f t="shared" si="1"/>
        <v>0</v>
      </c>
      <c r="L8" s="15"/>
    </row>
    <row r="9" spans="1:14" ht="63.75" x14ac:dyDescent="0.2">
      <c r="A9" s="2">
        <v>3</v>
      </c>
      <c r="B9" s="3" t="s">
        <v>35</v>
      </c>
      <c r="C9" s="4" t="s">
        <v>54</v>
      </c>
      <c r="D9" s="4" t="s">
        <v>57</v>
      </c>
      <c r="E9" s="44">
        <v>10</v>
      </c>
      <c r="F9" s="25" t="s">
        <v>12</v>
      </c>
      <c r="G9" s="47"/>
      <c r="H9" s="26">
        <f t="shared" si="2"/>
        <v>0</v>
      </c>
      <c r="I9" s="27">
        <v>0.23</v>
      </c>
      <c r="J9" s="26">
        <f t="shared" si="0"/>
        <v>0</v>
      </c>
      <c r="K9" s="26">
        <f t="shared" si="1"/>
        <v>0</v>
      </c>
      <c r="L9" s="15"/>
    </row>
    <row r="10" spans="1:14" ht="63.75" x14ac:dyDescent="0.2">
      <c r="A10" s="2">
        <v>4</v>
      </c>
      <c r="B10" s="3" t="s">
        <v>34</v>
      </c>
      <c r="C10" s="4" t="s">
        <v>54</v>
      </c>
      <c r="D10" s="4" t="s">
        <v>58</v>
      </c>
      <c r="E10" s="44">
        <v>20</v>
      </c>
      <c r="F10" s="25" t="s">
        <v>12</v>
      </c>
      <c r="G10" s="47"/>
      <c r="H10" s="26">
        <f t="shared" si="2"/>
        <v>0</v>
      </c>
      <c r="I10" s="27">
        <v>0.23</v>
      </c>
      <c r="J10" s="26">
        <f t="shared" si="0"/>
        <v>0</v>
      </c>
      <c r="K10" s="26">
        <f t="shared" si="1"/>
        <v>0</v>
      </c>
    </row>
    <row r="11" spans="1:14" ht="63.75" x14ac:dyDescent="0.2">
      <c r="A11" s="2">
        <v>5</v>
      </c>
      <c r="B11" s="3" t="s">
        <v>33</v>
      </c>
      <c r="C11" s="4" t="s">
        <v>54</v>
      </c>
      <c r="D11" s="4" t="s">
        <v>59</v>
      </c>
      <c r="E11" s="44">
        <v>8</v>
      </c>
      <c r="F11" s="25" t="s">
        <v>12</v>
      </c>
      <c r="G11" s="47"/>
      <c r="H11" s="26">
        <f t="shared" si="2"/>
        <v>0</v>
      </c>
      <c r="I11" s="27">
        <v>0.23</v>
      </c>
      <c r="J11" s="26">
        <f t="shared" si="0"/>
        <v>0</v>
      </c>
      <c r="K11" s="26">
        <f t="shared" si="1"/>
        <v>0</v>
      </c>
      <c r="L11" s="19"/>
    </row>
    <row r="12" spans="1:14" ht="76.5" customHeight="1" x14ac:dyDescent="0.2">
      <c r="A12" s="2">
        <v>6</v>
      </c>
      <c r="B12" s="3" t="s">
        <v>32</v>
      </c>
      <c r="C12" s="4" t="s">
        <v>54</v>
      </c>
      <c r="D12" s="4" t="s">
        <v>60</v>
      </c>
      <c r="E12" s="44">
        <v>5</v>
      </c>
      <c r="F12" s="25" t="s">
        <v>12</v>
      </c>
      <c r="G12" s="47"/>
      <c r="H12" s="26">
        <f t="shared" si="2"/>
        <v>0</v>
      </c>
      <c r="I12" s="27">
        <v>0.23</v>
      </c>
      <c r="J12" s="26">
        <f t="shared" si="0"/>
        <v>0</v>
      </c>
      <c r="K12" s="26">
        <f t="shared" si="1"/>
        <v>0</v>
      </c>
      <c r="L12" s="53"/>
      <c r="M12" s="53"/>
      <c r="N12" s="53"/>
    </row>
    <row r="13" spans="1:14" ht="66" customHeight="1" x14ac:dyDescent="0.2">
      <c r="A13" s="2">
        <v>7</v>
      </c>
      <c r="B13" s="3" t="s">
        <v>31</v>
      </c>
      <c r="C13" s="4" t="s">
        <v>54</v>
      </c>
      <c r="D13" s="4" t="s">
        <v>61</v>
      </c>
      <c r="E13" s="44">
        <v>10</v>
      </c>
      <c r="F13" s="25" t="s">
        <v>0</v>
      </c>
      <c r="G13" s="47"/>
      <c r="H13" s="26">
        <f t="shared" si="2"/>
        <v>0</v>
      </c>
      <c r="I13" s="27">
        <v>0.23</v>
      </c>
      <c r="J13" s="26">
        <f t="shared" si="0"/>
        <v>0</v>
      </c>
      <c r="K13" s="26">
        <f t="shared" si="1"/>
        <v>0</v>
      </c>
      <c r="L13" s="54"/>
      <c r="M13" s="54"/>
      <c r="N13" s="54"/>
    </row>
    <row r="14" spans="1:14" ht="63.75" x14ac:dyDescent="0.2">
      <c r="A14" s="2">
        <v>8</v>
      </c>
      <c r="B14" s="3" t="s">
        <v>30</v>
      </c>
      <c r="C14" s="4" t="s">
        <v>54</v>
      </c>
      <c r="D14" s="4" t="s">
        <v>62</v>
      </c>
      <c r="E14" s="44">
        <v>5</v>
      </c>
      <c r="F14" s="25" t="s">
        <v>0</v>
      </c>
      <c r="G14" s="47"/>
      <c r="H14" s="26">
        <f t="shared" si="2"/>
        <v>0</v>
      </c>
      <c r="I14" s="27">
        <v>0.23</v>
      </c>
      <c r="J14" s="26">
        <f t="shared" si="0"/>
        <v>0</v>
      </c>
      <c r="K14" s="26">
        <f t="shared" si="1"/>
        <v>0</v>
      </c>
      <c r="L14" s="54"/>
      <c r="M14" s="54"/>
      <c r="N14" s="54"/>
    </row>
    <row r="15" spans="1:14" ht="63.75" x14ac:dyDescent="0.2">
      <c r="A15" s="2">
        <v>9</v>
      </c>
      <c r="B15" s="3" t="s">
        <v>29</v>
      </c>
      <c r="C15" s="4" t="s">
        <v>54</v>
      </c>
      <c r="D15" s="4" t="s">
        <v>63</v>
      </c>
      <c r="E15" s="44">
        <v>5</v>
      </c>
      <c r="F15" s="25" t="s">
        <v>12</v>
      </c>
      <c r="G15" s="47"/>
      <c r="H15" s="26">
        <f t="shared" si="2"/>
        <v>0</v>
      </c>
      <c r="I15" s="27">
        <v>0.23</v>
      </c>
      <c r="J15" s="26">
        <f t="shared" si="0"/>
        <v>0</v>
      </c>
      <c r="K15" s="26">
        <f t="shared" si="1"/>
        <v>0</v>
      </c>
    </row>
    <row r="16" spans="1:14" ht="63.75" x14ac:dyDescent="0.2">
      <c r="A16" s="2">
        <v>10</v>
      </c>
      <c r="B16" s="3" t="s">
        <v>28</v>
      </c>
      <c r="C16" s="4" t="s">
        <v>54</v>
      </c>
      <c r="D16" s="4" t="s">
        <v>64</v>
      </c>
      <c r="E16" s="44">
        <v>5</v>
      </c>
      <c r="F16" s="25" t="s">
        <v>12</v>
      </c>
      <c r="G16" s="47"/>
      <c r="H16" s="26">
        <f t="shared" si="2"/>
        <v>0</v>
      </c>
      <c r="I16" s="27">
        <v>0.23</v>
      </c>
      <c r="J16" s="26">
        <f t="shared" si="0"/>
        <v>0</v>
      </c>
      <c r="K16" s="26">
        <f t="shared" si="1"/>
        <v>0</v>
      </c>
    </row>
    <row r="17" spans="1:13" ht="63.75" x14ac:dyDescent="0.2">
      <c r="A17" s="2">
        <v>11</v>
      </c>
      <c r="B17" s="3" t="s">
        <v>27</v>
      </c>
      <c r="C17" s="4" t="s">
        <v>54</v>
      </c>
      <c r="D17" s="4" t="s">
        <v>65</v>
      </c>
      <c r="E17" s="44">
        <v>10</v>
      </c>
      <c r="F17" s="25" t="s">
        <v>12</v>
      </c>
      <c r="G17" s="47"/>
      <c r="H17" s="26">
        <f t="shared" si="2"/>
        <v>0</v>
      </c>
      <c r="I17" s="27">
        <v>0.23</v>
      </c>
      <c r="J17" s="26">
        <f t="shared" si="0"/>
        <v>0</v>
      </c>
      <c r="K17" s="26">
        <f t="shared" si="1"/>
        <v>0</v>
      </c>
      <c r="L17" s="19"/>
    </row>
    <row r="18" spans="1:13" ht="63.75" x14ac:dyDescent="0.2">
      <c r="A18" s="2">
        <v>12</v>
      </c>
      <c r="B18" s="3" t="s">
        <v>26</v>
      </c>
      <c r="C18" s="4" t="s">
        <v>54</v>
      </c>
      <c r="D18" s="4" t="s">
        <v>66</v>
      </c>
      <c r="E18" s="44">
        <v>5</v>
      </c>
      <c r="F18" s="25" t="s">
        <v>12</v>
      </c>
      <c r="G18" s="47"/>
      <c r="H18" s="26">
        <f t="shared" si="2"/>
        <v>0</v>
      </c>
      <c r="I18" s="27">
        <v>0.23</v>
      </c>
      <c r="J18" s="26">
        <f t="shared" si="0"/>
        <v>0</v>
      </c>
      <c r="K18" s="26">
        <f t="shared" si="1"/>
        <v>0</v>
      </c>
      <c r="L18" s="19"/>
    </row>
    <row r="19" spans="1:13" ht="89.25" customHeight="1" x14ac:dyDescent="0.2">
      <c r="A19" s="2">
        <v>13</v>
      </c>
      <c r="B19" s="3" t="s">
        <v>25</v>
      </c>
      <c r="C19" s="4" t="s">
        <v>54</v>
      </c>
      <c r="D19" s="4" t="s">
        <v>67</v>
      </c>
      <c r="E19" s="44">
        <v>10</v>
      </c>
      <c r="F19" s="25" t="s">
        <v>0</v>
      </c>
      <c r="G19" s="47"/>
      <c r="H19" s="26">
        <f t="shared" si="2"/>
        <v>0</v>
      </c>
      <c r="I19" s="27">
        <v>0.23</v>
      </c>
      <c r="J19" s="26">
        <f t="shared" si="0"/>
        <v>0</v>
      </c>
      <c r="K19" s="26">
        <f t="shared" si="1"/>
        <v>0</v>
      </c>
    </row>
    <row r="20" spans="1:13" ht="63.75" x14ac:dyDescent="0.2">
      <c r="A20" s="2">
        <v>14</v>
      </c>
      <c r="B20" s="3" t="s">
        <v>24</v>
      </c>
      <c r="C20" s="4" t="s">
        <v>54</v>
      </c>
      <c r="D20" s="4" t="s">
        <v>68</v>
      </c>
      <c r="E20" s="44">
        <v>5</v>
      </c>
      <c r="F20" s="25" t="s">
        <v>12</v>
      </c>
      <c r="G20" s="47"/>
      <c r="H20" s="26">
        <f t="shared" si="2"/>
        <v>0</v>
      </c>
      <c r="I20" s="27">
        <v>0.23</v>
      </c>
      <c r="J20" s="26">
        <f t="shared" si="0"/>
        <v>0</v>
      </c>
      <c r="K20" s="26">
        <f t="shared" si="1"/>
        <v>0</v>
      </c>
    </row>
    <row r="21" spans="1:13" ht="76.5" x14ac:dyDescent="0.2">
      <c r="A21" s="2">
        <v>15</v>
      </c>
      <c r="B21" s="3" t="s">
        <v>23</v>
      </c>
      <c r="C21" s="4" t="s">
        <v>54</v>
      </c>
      <c r="D21" s="4" t="s">
        <v>69</v>
      </c>
      <c r="E21" s="44">
        <v>15</v>
      </c>
      <c r="F21" s="25" t="s">
        <v>0</v>
      </c>
      <c r="G21" s="47"/>
      <c r="H21" s="26">
        <f t="shared" si="2"/>
        <v>0</v>
      </c>
      <c r="I21" s="27">
        <v>0.23</v>
      </c>
      <c r="J21" s="26">
        <f t="shared" si="0"/>
        <v>0</v>
      </c>
      <c r="K21" s="26">
        <f t="shared" si="1"/>
        <v>0</v>
      </c>
      <c r="L21" s="54"/>
      <c r="M21" s="54"/>
    </row>
    <row r="22" spans="1:13" ht="76.5" x14ac:dyDescent="0.2">
      <c r="A22" s="2">
        <v>16</v>
      </c>
      <c r="B22" s="3" t="s">
        <v>22</v>
      </c>
      <c r="C22" s="4" t="s">
        <v>54</v>
      </c>
      <c r="D22" s="4" t="s">
        <v>70</v>
      </c>
      <c r="E22" s="44">
        <v>15</v>
      </c>
      <c r="F22" s="25" t="s">
        <v>0</v>
      </c>
      <c r="G22" s="47"/>
      <c r="H22" s="26">
        <f t="shared" si="2"/>
        <v>0</v>
      </c>
      <c r="I22" s="27">
        <v>0.23</v>
      </c>
      <c r="J22" s="26">
        <f t="shared" si="0"/>
        <v>0</v>
      </c>
      <c r="K22" s="26">
        <f t="shared" si="1"/>
        <v>0</v>
      </c>
    </row>
    <row r="23" spans="1:13" ht="51" x14ac:dyDescent="0.2">
      <c r="A23" s="2">
        <v>17</v>
      </c>
      <c r="B23" s="3" t="s">
        <v>21</v>
      </c>
      <c r="C23" s="4" t="s">
        <v>54</v>
      </c>
      <c r="D23" s="4" t="s">
        <v>71</v>
      </c>
      <c r="E23" s="44">
        <v>5</v>
      </c>
      <c r="F23" s="25" t="s">
        <v>0</v>
      </c>
      <c r="G23" s="47"/>
      <c r="H23" s="26">
        <f t="shared" si="2"/>
        <v>0</v>
      </c>
      <c r="I23" s="27">
        <v>0.23</v>
      </c>
      <c r="J23" s="26">
        <f t="shared" si="0"/>
        <v>0</v>
      </c>
      <c r="K23" s="26">
        <f t="shared" si="1"/>
        <v>0</v>
      </c>
    </row>
    <row r="24" spans="1:13" ht="51" x14ac:dyDescent="0.2">
      <c r="A24" s="2">
        <v>18</v>
      </c>
      <c r="B24" s="3" t="s">
        <v>20</v>
      </c>
      <c r="C24" s="4" t="s">
        <v>54</v>
      </c>
      <c r="D24" s="4" t="s">
        <v>72</v>
      </c>
      <c r="E24" s="44">
        <v>5</v>
      </c>
      <c r="F24" s="25" t="s">
        <v>12</v>
      </c>
      <c r="G24" s="47"/>
      <c r="H24" s="26">
        <f t="shared" si="2"/>
        <v>0</v>
      </c>
      <c r="I24" s="27">
        <v>0.23</v>
      </c>
      <c r="J24" s="26">
        <f t="shared" si="0"/>
        <v>0</v>
      </c>
      <c r="K24" s="26">
        <f t="shared" si="1"/>
        <v>0</v>
      </c>
      <c r="L24" s="17"/>
    </row>
    <row r="25" spans="1:13" ht="51" x14ac:dyDescent="0.2">
      <c r="A25" s="2">
        <v>19</v>
      </c>
      <c r="B25" s="3" t="s">
        <v>19</v>
      </c>
      <c r="C25" s="4" t="s">
        <v>54</v>
      </c>
      <c r="D25" s="4" t="s">
        <v>73</v>
      </c>
      <c r="E25" s="44">
        <v>8</v>
      </c>
      <c r="F25" s="25" t="s">
        <v>12</v>
      </c>
      <c r="G25" s="47"/>
      <c r="H25" s="26">
        <f t="shared" si="2"/>
        <v>0</v>
      </c>
      <c r="I25" s="27">
        <v>0.23</v>
      </c>
      <c r="J25" s="26">
        <f t="shared" si="0"/>
        <v>0</v>
      </c>
      <c r="K25" s="26">
        <f t="shared" si="1"/>
        <v>0</v>
      </c>
    </row>
    <row r="26" spans="1:13" ht="63.75" x14ac:dyDescent="0.2">
      <c r="A26" s="2">
        <v>20</v>
      </c>
      <c r="B26" s="3" t="s">
        <v>18</v>
      </c>
      <c r="C26" s="4" t="s">
        <v>54</v>
      </c>
      <c r="D26" s="4" t="s">
        <v>74</v>
      </c>
      <c r="E26" s="44">
        <v>20</v>
      </c>
      <c r="F26" s="25" t="s">
        <v>12</v>
      </c>
      <c r="G26" s="47"/>
      <c r="H26" s="26">
        <f t="shared" si="2"/>
        <v>0</v>
      </c>
      <c r="I26" s="27">
        <v>0.23</v>
      </c>
      <c r="J26" s="26">
        <f t="shared" si="0"/>
        <v>0</v>
      </c>
      <c r="K26" s="26">
        <f t="shared" si="1"/>
        <v>0</v>
      </c>
    </row>
    <row r="27" spans="1:13" ht="82.5" customHeight="1" x14ac:dyDescent="0.2">
      <c r="A27" s="2">
        <v>21</v>
      </c>
      <c r="B27" s="3" t="s">
        <v>17</v>
      </c>
      <c r="C27" s="4" t="s">
        <v>54</v>
      </c>
      <c r="D27" s="4" t="s">
        <v>75</v>
      </c>
      <c r="E27" s="44">
        <v>20</v>
      </c>
      <c r="F27" s="25" t="s">
        <v>0</v>
      </c>
      <c r="G27" s="47"/>
      <c r="H27" s="26">
        <f t="shared" si="2"/>
        <v>0</v>
      </c>
      <c r="I27" s="27">
        <v>0.23</v>
      </c>
      <c r="J27" s="26">
        <f t="shared" si="0"/>
        <v>0</v>
      </c>
      <c r="K27" s="26">
        <f t="shared" si="1"/>
        <v>0</v>
      </c>
      <c r="L27" s="20"/>
    </row>
    <row r="28" spans="1:13" ht="51" x14ac:dyDescent="0.2">
      <c r="A28" s="2">
        <v>22</v>
      </c>
      <c r="B28" s="9" t="s">
        <v>16</v>
      </c>
      <c r="C28" s="4" t="s">
        <v>54</v>
      </c>
      <c r="D28" s="4" t="s">
        <v>76</v>
      </c>
      <c r="E28" s="44">
        <v>5</v>
      </c>
      <c r="F28" s="25" t="s">
        <v>0</v>
      </c>
      <c r="G28" s="47"/>
      <c r="H28" s="26">
        <f t="shared" si="2"/>
        <v>0</v>
      </c>
      <c r="I28" s="27">
        <v>0.23</v>
      </c>
      <c r="J28" s="26">
        <f t="shared" si="0"/>
        <v>0</v>
      </c>
      <c r="K28" s="26">
        <f t="shared" si="1"/>
        <v>0</v>
      </c>
      <c r="L28" s="20"/>
    </row>
    <row r="29" spans="1:13" ht="51" x14ac:dyDescent="0.2">
      <c r="A29" s="2">
        <v>23</v>
      </c>
      <c r="B29" s="9" t="s">
        <v>15</v>
      </c>
      <c r="C29" s="4" t="s">
        <v>54</v>
      </c>
      <c r="D29" s="4" t="s">
        <v>77</v>
      </c>
      <c r="E29" s="44">
        <v>5</v>
      </c>
      <c r="F29" s="25" t="s">
        <v>12</v>
      </c>
      <c r="G29" s="47"/>
      <c r="H29" s="26">
        <f t="shared" si="2"/>
        <v>0</v>
      </c>
      <c r="I29" s="27">
        <v>0.23</v>
      </c>
      <c r="J29" s="26">
        <f t="shared" si="0"/>
        <v>0</v>
      </c>
      <c r="K29" s="26">
        <f t="shared" si="1"/>
        <v>0</v>
      </c>
      <c r="L29" s="20"/>
    </row>
    <row r="30" spans="1:13" ht="77.25" customHeight="1" x14ac:dyDescent="0.2">
      <c r="A30" s="2">
        <v>24</v>
      </c>
      <c r="B30" s="9" t="s">
        <v>14</v>
      </c>
      <c r="C30" s="4" t="s">
        <v>54</v>
      </c>
      <c r="D30" s="4" t="s">
        <v>78</v>
      </c>
      <c r="E30" s="44">
        <v>5</v>
      </c>
      <c r="F30" s="25" t="s">
        <v>0</v>
      </c>
      <c r="G30" s="47"/>
      <c r="H30" s="26">
        <f t="shared" si="2"/>
        <v>0</v>
      </c>
      <c r="I30" s="27">
        <v>0.23</v>
      </c>
      <c r="J30" s="26">
        <f t="shared" si="0"/>
        <v>0</v>
      </c>
      <c r="K30" s="26">
        <f t="shared" si="1"/>
        <v>0</v>
      </c>
      <c r="L30" s="21"/>
    </row>
    <row r="31" spans="1:13" ht="51" x14ac:dyDescent="0.2">
      <c r="A31" s="2">
        <v>25</v>
      </c>
      <c r="B31" s="9" t="s">
        <v>13</v>
      </c>
      <c r="C31" s="4" t="s">
        <v>54</v>
      </c>
      <c r="D31" s="4" t="s">
        <v>79</v>
      </c>
      <c r="E31" s="44">
        <v>5</v>
      </c>
      <c r="F31" s="25" t="s">
        <v>12</v>
      </c>
      <c r="G31" s="47"/>
      <c r="H31" s="26">
        <f t="shared" si="2"/>
        <v>0</v>
      </c>
      <c r="I31" s="27">
        <v>0.23</v>
      </c>
      <c r="J31" s="26">
        <f t="shared" si="0"/>
        <v>0</v>
      </c>
      <c r="K31" s="26">
        <f t="shared" si="1"/>
        <v>0</v>
      </c>
      <c r="L31" s="21"/>
      <c r="M31" s="20"/>
    </row>
    <row r="32" spans="1:13" ht="51" x14ac:dyDescent="0.2">
      <c r="A32" s="2">
        <v>26</v>
      </c>
      <c r="B32" s="3" t="s">
        <v>11</v>
      </c>
      <c r="C32" s="4" t="s">
        <v>54</v>
      </c>
      <c r="D32" s="4" t="s">
        <v>80</v>
      </c>
      <c r="E32" s="44">
        <v>1700</v>
      </c>
      <c r="F32" s="25" t="s">
        <v>0</v>
      </c>
      <c r="G32" s="47"/>
      <c r="H32" s="26">
        <f t="shared" si="2"/>
        <v>0</v>
      </c>
      <c r="I32" s="27">
        <v>0.23</v>
      </c>
      <c r="J32" s="26">
        <f t="shared" ref="J32:J43" si="3">H32*23%</f>
        <v>0</v>
      </c>
      <c r="K32" s="26">
        <f t="shared" ref="K32:K43" si="4">H32+J32</f>
        <v>0</v>
      </c>
    </row>
    <row r="33" spans="1:13" ht="51" x14ac:dyDescent="0.2">
      <c r="A33" s="2">
        <v>27</v>
      </c>
      <c r="B33" s="3" t="s">
        <v>10</v>
      </c>
      <c r="C33" s="4" t="s">
        <v>54</v>
      </c>
      <c r="D33" s="4" t="s">
        <v>80</v>
      </c>
      <c r="E33" s="44">
        <v>50</v>
      </c>
      <c r="F33" s="25" t="s">
        <v>0</v>
      </c>
      <c r="G33" s="47"/>
      <c r="H33" s="26">
        <f t="shared" si="2"/>
        <v>0</v>
      </c>
      <c r="I33" s="27">
        <v>0.23</v>
      </c>
      <c r="J33" s="26">
        <f t="shared" si="3"/>
        <v>0</v>
      </c>
      <c r="K33" s="26">
        <f t="shared" si="4"/>
        <v>0</v>
      </c>
      <c r="L33" s="13"/>
    </row>
    <row r="34" spans="1:13" ht="51" x14ac:dyDescent="0.2">
      <c r="A34" s="2">
        <v>28</v>
      </c>
      <c r="B34" s="3" t="s">
        <v>9</v>
      </c>
      <c r="C34" s="4" t="s">
        <v>54</v>
      </c>
      <c r="D34" s="4" t="s">
        <v>80</v>
      </c>
      <c r="E34" s="44">
        <v>1190</v>
      </c>
      <c r="F34" s="25" t="s">
        <v>0</v>
      </c>
      <c r="G34" s="47"/>
      <c r="H34" s="26">
        <f t="shared" si="2"/>
        <v>0</v>
      </c>
      <c r="I34" s="27">
        <v>0.23</v>
      </c>
      <c r="J34" s="26">
        <f t="shared" si="3"/>
        <v>0</v>
      </c>
      <c r="K34" s="26">
        <f t="shared" si="4"/>
        <v>0</v>
      </c>
    </row>
    <row r="35" spans="1:13" ht="51" x14ac:dyDescent="0.2">
      <c r="A35" s="2">
        <v>29</v>
      </c>
      <c r="B35" s="3" t="s">
        <v>8</v>
      </c>
      <c r="C35" s="4" t="s">
        <v>54</v>
      </c>
      <c r="D35" s="4" t="s">
        <v>81</v>
      </c>
      <c r="E35" s="44">
        <v>100</v>
      </c>
      <c r="F35" s="25" t="s">
        <v>0</v>
      </c>
      <c r="G35" s="47"/>
      <c r="H35" s="26">
        <f t="shared" si="2"/>
        <v>0</v>
      </c>
      <c r="I35" s="27">
        <v>0.23</v>
      </c>
      <c r="J35" s="26">
        <f t="shared" si="3"/>
        <v>0</v>
      </c>
      <c r="K35" s="26">
        <f t="shared" si="4"/>
        <v>0</v>
      </c>
    </row>
    <row r="36" spans="1:13" ht="51" x14ac:dyDescent="0.2">
      <c r="A36" s="2">
        <v>30</v>
      </c>
      <c r="B36" s="3" t="s">
        <v>87</v>
      </c>
      <c r="C36" s="4" t="s">
        <v>54</v>
      </c>
      <c r="D36" s="4" t="s">
        <v>80</v>
      </c>
      <c r="E36" s="44">
        <v>50</v>
      </c>
      <c r="F36" s="25" t="s">
        <v>0</v>
      </c>
      <c r="G36" s="47"/>
      <c r="H36" s="26">
        <f t="shared" si="2"/>
        <v>0</v>
      </c>
      <c r="I36" s="27">
        <v>0.23</v>
      </c>
      <c r="J36" s="26">
        <f t="shared" si="3"/>
        <v>0</v>
      </c>
      <c r="K36" s="26">
        <f t="shared" si="4"/>
        <v>0</v>
      </c>
    </row>
    <row r="37" spans="1:13" ht="51" x14ac:dyDescent="0.2">
      <c r="A37" s="2">
        <v>31</v>
      </c>
      <c r="B37" s="3" t="s">
        <v>7</v>
      </c>
      <c r="C37" s="4" t="s">
        <v>54</v>
      </c>
      <c r="D37" s="4" t="s">
        <v>80</v>
      </c>
      <c r="E37" s="44">
        <v>1000</v>
      </c>
      <c r="F37" s="25" t="s">
        <v>0</v>
      </c>
      <c r="G37" s="47"/>
      <c r="H37" s="26">
        <f t="shared" si="2"/>
        <v>0</v>
      </c>
      <c r="I37" s="27">
        <v>0.23</v>
      </c>
      <c r="J37" s="26">
        <f t="shared" si="3"/>
        <v>0</v>
      </c>
      <c r="K37" s="26">
        <f t="shared" si="4"/>
        <v>0</v>
      </c>
      <c r="L37" s="13"/>
      <c r="M37" s="22"/>
    </row>
    <row r="38" spans="1:13" ht="51" x14ac:dyDescent="0.2">
      <c r="A38" s="2">
        <v>32</v>
      </c>
      <c r="B38" s="3" t="s">
        <v>6</v>
      </c>
      <c r="C38" s="4" t="s">
        <v>54</v>
      </c>
      <c r="D38" s="4" t="s">
        <v>80</v>
      </c>
      <c r="E38" s="44">
        <v>650</v>
      </c>
      <c r="F38" s="25" t="s">
        <v>0</v>
      </c>
      <c r="G38" s="47"/>
      <c r="H38" s="26">
        <f t="shared" si="2"/>
        <v>0</v>
      </c>
      <c r="I38" s="27">
        <v>0.23</v>
      </c>
      <c r="J38" s="26">
        <f t="shared" si="3"/>
        <v>0</v>
      </c>
      <c r="K38" s="26">
        <f t="shared" si="4"/>
        <v>0</v>
      </c>
      <c r="L38" s="23"/>
      <c r="M38" s="21"/>
    </row>
    <row r="39" spans="1:13" ht="51" x14ac:dyDescent="0.2">
      <c r="A39" s="2">
        <v>33</v>
      </c>
      <c r="B39" s="3" t="s">
        <v>5</v>
      </c>
      <c r="C39" s="4" t="s">
        <v>54</v>
      </c>
      <c r="D39" s="4" t="s">
        <v>81</v>
      </c>
      <c r="E39" s="44">
        <v>50</v>
      </c>
      <c r="F39" s="25" t="s">
        <v>0</v>
      </c>
      <c r="G39" s="47"/>
      <c r="H39" s="26">
        <f t="shared" si="2"/>
        <v>0</v>
      </c>
      <c r="I39" s="27">
        <v>0.23</v>
      </c>
      <c r="J39" s="26">
        <f t="shared" si="3"/>
        <v>0</v>
      </c>
      <c r="K39" s="26">
        <f t="shared" si="4"/>
        <v>0</v>
      </c>
    </row>
    <row r="40" spans="1:13" ht="51" x14ac:dyDescent="0.2">
      <c r="A40" s="2">
        <v>34</v>
      </c>
      <c r="B40" s="3" t="s">
        <v>4</v>
      </c>
      <c r="C40" s="4" t="s">
        <v>54</v>
      </c>
      <c r="D40" s="4" t="s">
        <v>82</v>
      </c>
      <c r="E40" s="44">
        <v>145</v>
      </c>
      <c r="F40" s="25" t="s">
        <v>0</v>
      </c>
      <c r="G40" s="47"/>
      <c r="H40" s="26">
        <f t="shared" si="2"/>
        <v>0</v>
      </c>
      <c r="I40" s="27">
        <v>0.23</v>
      </c>
      <c r="J40" s="26">
        <f t="shared" si="3"/>
        <v>0</v>
      </c>
      <c r="K40" s="26">
        <f t="shared" si="4"/>
        <v>0</v>
      </c>
      <c r="L40" s="24"/>
    </row>
    <row r="41" spans="1:13" ht="78.75" customHeight="1" x14ac:dyDescent="0.2">
      <c r="A41" s="2">
        <v>35</v>
      </c>
      <c r="B41" s="3" t="s">
        <v>3</v>
      </c>
      <c r="C41" s="4" t="s">
        <v>54</v>
      </c>
      <c r="D41" s="4" t="s">
        <v>83</v>
      </c>
      <c r="E41" s="44">
        <v>15</v>
      </c>
      <c r="F41" s="25" t="s">
        <v>0</v>
      </c>
      <c r="G41" s="47"/>
      <c r="H41" s="26">
        <f t="shared" si="2"/>
        <v>0</v>
      </c>
      <c r="I41" s="27">
        <v>0.23</v>
      </c>
      <c r="J41" s="26">
        <f t="shared" si="3"/>
        <v>0</v>
      </c>
      <c r="K41" s="26">
        <f t="shared" si="4"/>
        <v>0</v>
      </c>
    </row>
    <row r="42" spans="1:13" ht="50.25" customHeight="1" x14ac:dyDescent="0.2">
      <c r="A42" s="2">
        <v>36</v>
      </c>
      <c r="B42" s="3" t="s">
        <v>2</v>
      </c>
      <c r="C42" s="4" t="s">
        <v>54</v>
      </c>
      <c r="D42" s="4" t="s">
        <v>84</v>
      </c>
      <c r="E42" s="44">
        <v>350</v>
      </c>
      <c r="F42" s="25" t="s">
        <v>0</v>
      </c>
      <c r="G42" s="47"/>
      <c r="H42" s="26">
        <f t="shared" si="2"/>
        <v>0</v>
      </c>
      <c r="I42" s="27">
        <v>0.23</v>
      </c>
      <c r="J42" s="26">
        <f t="shared" si="3"/>
        <v>0</v>
      </c>
      <c r="K42" s="26">
        <f t="shared" si="4"/>
        <v>0</v>
      </c>
    </row>
    <row r="43" spans="1:13" ht="51" x14ac:dyDescent="0.2">
      <c r="A43" s="2">
        <v>37</v>
      </c>
      <c r="B43" s="3" t="s">
        <v>1</v>
      </c>
      <c r="C43" s="4" t="s">
        <v>54</v>
      </c>
      <c r="D43" s="4" t="s">
        <v>86</v>
      </c>
      <c r="E43" s="44">
        <v>200</v>
      </c>
      <c r="F43" s="25" t="s">
        <v>0</v>
      </c>
      <c r="G43" s="47"/>
      <c r="H43" s="26">
        <f t="shared" si="2"/>
        <v>0</v>
      </c>
      <c r="I43" s="27">
        <v>0.23</v>
      </c>
      <c r="J43" s="26">
        <f t="shared" si="3"/>
        <v>0</v>
      </c>
      <c r="K43" s="26">
        <f t="shared" si="4"/>
        <v>0</v>
      </c>
      <c r="L43" s="18"/>
    </row>
    <row r="44" spans="1:13" ht="27" customHeight="1" x14ac:dyDescent="0.2">
      <c r="A44" s="10"/>
      <c r="B44" s="11"/>
      <c r="C44" s="12"/>
      <c r="D44" s="12"/>
      <c r="E44" s="45"/>
      <c r="F44" s="25" t="s">
        <v>53</v>
      </c>
      <c r="G44" s="26"/>
      <c r="H44" s="26"/>
      <c r="I44" s="27"/>
      <c r="J44" s="26"/>
      <c r="K44" s="28">
        <f>SUM(K7:K43)</f>
        <v>0</v>
      </c>
    </row>
    <row r="45" spans="1:13" ht="85.5" customHeight="1" x14ac:dyDescent="0.2">
      <c r="B45" s="55"/>
      <c r="C45" s="55"/>
      <c r="D45" s="55"/>
      <c r="E45" s="55"/>
      <c r="F45" s="55"/>
      <c r="G45" s="55"/>
      <c r="H45" s="55"/>
      <c r="I45" s="55"/>
      <c r="J45" s="55"/>
      <c r="K45" s="16"/>
    </row>
    <row r="46" spans="1:13" ht="39" customHeight="1" x14ac:dyDescent="0.2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3" ht="30.75" customHeight="1" x14ac:dyDescent="0.2">
      <c r="B47" s="55"/>
      <c r="C47" s="55"/>
      <c r="D47" s="55"/>
      <c r="E47" s="55"/>
      <c r="F47" s="55"/>
      <c r="G47" s="55"/>
      <c r="H47" s="55"/>
      <c r="I47" s="55"/>
      <c r="J47" s="55"/>
      <c r="K47" s="16"/>
    </row>
  </sheetData>
  <mergeCells count="10">
    <mergeCell ref="B47:J47"/>
    <mergeCell ref="B45:J45"/>
    <mergeCell ref="B46:K46"/>
    <mergeCell ref="B4:J4"/>
    <mergeCell ref="L21:M21"/>
    <mergeCell ref="H1:K1"/>
    <mergeCell ref="A3:K3"/>
    <mergeCell ref="L12:N12"/>
    <mergeCell ref="L13:N13"/>
    <mergeCell ref="L14:N14"/>
  </mergeCells>
  <pageMargins left="0.7" right="0.7" top="0.75" bottom="0.75" header="0.3" footer="0.3"/>
  <pageSetup paperSize="9" scale="46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18CF-181E-4F9B-9830-60E3DEFF604F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WUM</vt:lpstr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Śledziewska</dc:creator>
  <cp:lastModifiedBy>Anna Gabryś</cp:lastModifiedBy>
  <cp:lastPrinted>2020-02-11T11:46:51Z</cp:lastPrinted>
  <dcterms:created xsi:type="dcterms:W3CDTF">2018-04-10T13:43:23Z</dcterms:created>
  <dcterms:modified xsi:type="dcterms:W3CDTF">2021-02-26T07:45:48Z</dcterms:modified>
</cp:coreProperties>
</file>